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K3" i="1"/>
  <c r="K4" i="1"/>
  <c r="K5" i="1"/>
</calcChain>
</file>

<file path=xl/connections.xml><?xml version="1.0" encoding="utf-8"?>
<connections xmlns="http://schemas.openxmlformats.org/spreadsheetml/2006/main">
  <connection id="1" name="WEB" type="4" refreshedVersion="0" background="1">
    <webPr xml="1" sourceData="1" url="M:\Site Internet\Fastral.be\xml\new test\WEB.xml" htmlTables="1" htmlFormat="all"/>
  </connection>
</connections>
</file>

<file path=xl/sharedStrings.xml><?xml version="1.0" encoding="utf-8"?>
<sst xmlns="http://schemas.openxmlformats.org/spreadsheetml/2006/main" count="142" uniqueCount="96">
  <si>
    <t>Num_commande</t>
  </si>
  <si>
    <t>Ref_2</t>
  </si>
  <si>
    <t>PrixTotalCalcule</t>
  </si>
  <si>
    <t>daDateCommande</t>
  </si>
  <si>
    <t>daConfirmation</t>
  </si>
  <si>
    <t>Delai</t>
  </si>
  <si>
    <t>Repere_Termine</t>
  </si>
  <si>
    <t>oEtatProjet</t>
  </si>
  <si>
    <t>Client</t>
  </si>
  <si>
    <t>En_lot_Production</t>
  </si>
  <si>
    <t>79438 PRE CDE -C</t>
  </si>
  <si>
    <t>80107C</t>
  </si>
  <si>
    <t>80685</t>
  </si>
  <si>
    <t>80820C</t>
  </si>
  <si>
    <t>80896</t>
  </si>
  <si>
    <t>80285C</t>
  </si>
  <si>
    <t>79623 PRE COMMANDE</t>
  </si>
  <si>
    <t>79886C</t>
  </si>
  <si>
    <t>79951C</t>
  </si>
  <si>
    <t>80029C</t>
  </si>
  <si>
    <t>80173C</t>
  </si>
  <si>
    <t>80221C</t>
  </si>
  <si>
    <t>80255C</t>
  </si>
  <si>
    <t>80300C</t>
  </si>
  <si>
    <t>80302C</t>
  </si>
  <si>
    <t>80478C</t>
  </si>
  <si>
    <t>80757C</t>
  </si>
  <si>
    <t>SAADAN</t>
  </si>
  <si>
    <t>HOUBRECHTS</t>
  </si>
  <si>
    <t>79886  BRUNCARLIER</t>
  </si>
  <si>
    <t>BOUILLENNE</t>
  </si>
  <si>
    <t>REYKENS</t>
  </si>
  <si>
    <t>ZAGARELLA</t>
  </si>
  <si>
    <t>LO PRESTI</t>
  </si>
  <si>
    <t>BRUNCARLIER</t>
  </si>
  <si>
    <t>DUKERS</t>
  </si>
  <si>
    <t>DESMET7</t>
  </si>
  <si>
    <t>COUNET</t>
  </si>
  <si>
    <t>HEINEN</t>
  </si>
  <si>
    <t>DEBY</t>
  </si>
  <si>
    <t>GABRIELE</t>
  </si>
  <si>
    <t>TOUSSAINT</t>
  </si>
  <si>
    <t>CORDON</t>
  </si>
  <si>
    <t>LICATA PORTE</t>
  </si>
  <si>
    <t>13/09/2017 09:11:23</t>
  </si>
  <si>
    <t>25/10/2017 14:05:44</t>
  </si>
  <si>
    <t>13/12/2017 11:03:51</t>
  </si>
  <si>
    <t>9/01/2018 10:19:15</t>
  </si>
  <si>
    <t>16/01/2018 11:53:00</t>
  </si>
  <si>
    <t>10/11/2017 07:49:38</t>
  </si>
  <si>
    <t>26/09/2017 08:29:39</t>
  </si>
  <si>
    <t>11/10/2017 10:06:04</t>
  </si>
  <si>
    <t>17/10/2017 11:59:29</t>
  </si>
  <si>
    <t>23/10/2017 10:24:45</t>
  </si>
  <si>
    <t>31/10/2017 10:31:00</t>
  </si>
  <si>
    <t>6/11/2017 12:44:08</t>
  </si>
  <si>
    <t>8/11/2017 07:53:09</t>
  </si>
  <si>
    <t>14/11/2017 07:37:18</t>
  </si>
  <si>
    <t>14/11/2017 08:28:51</t>
  </si>
  <si>
    <t>24/11/2017 07:38:10</t>
  </si>
  <si>
    <t>19/12/2017 15:42:49</t>
  </si>
  <si>
    <t>18/09/2017 08:56:57</t>
  </si>
  <si>
    <t>30/10/2017 11:08:45</t>
  </si>
  <si>
    <t>10/01/2018 10:44:00</t>
  </si>
  <si>
    <t>15/11/2017 08:53:16</t>
  </si>
  <si>
    <t>18/10/2017 11:15:38</t>
  </si>
  <si>
    <t>7/11/2017 16:00:10</t>
  </si>
  <si>
    <t>24/10/2017 08:42:08</t>
  </si>
  <si>
    <t>6/11/2017 08:57:51</t>
  </si>
  <si>
    <t>7/11/2017 08:50:44</t>
  </si>
  <si>
    <t>14/11/2017 09:19:01</t>
  </si>
  <si>
    <t>16/11/2017 08:01:55</t>
  </si>
  <si>
    <t>16/11/2017 08:05:14</t>
  </si>
  <si>
    <t>28/11/2017 09:18:16</t>
  </si>
  <si>
    <t>21/12/2017 13:34:14</t>
  </si>
  <si>
    <t>17/12/2013</t>
  </si>
  <si>
    <t>18/01/2010</t>
  </si>
  <si>
    <t>18/01/2017</t>
  </si>
  <si>
    <t>18/01/2024</t>
  </si>
  <si>
    <t>17/12/13 pose 12/01</t>
  </si>
  <si>
    <t>17/11/29 pose 11/01</t>
  </si>
  <si>
    <t>18/01/12 URGENT 18/02/07</t>
  </si>
  <si>
    <t>0/1</t>
  </si>
  <si>
    <t>0/21</t>
  </si>
  <si>
    <t>0/4</t>
  </si>
  <si>
    <t>0/13</t>
  </si>
  <si>
    <t>0/8</t>
  </si>
  <si>
    <t>0/9</t>
  </si>
  <si>
    <t>0/11</t>
  </si>
  <si>
    <t>0/16</t>
  </si>
  <si>
    <t>3. Commande Validée_70</t>
  </si>
  <si>
    <t>Terminé (Informatique)_90</t>
  </si>
  <si>
    <t>2. En commande_60</t>
  </si>
  <si>
    <t>Oui</t>
  </si>
  <si>
    <t>Non</t>
  </si>
  <si>
    <t>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</si>
</sst>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ossiers">
        <xsd:complexType>
          <xsd:sequence minOccurs="0">
            <xsd:element minOccurs="0" maxOccurs="unbounded" nillable="true" name="Dossier" form="unqualified">
              <xsd:complexType>
                <xsd:all>
                  <xsd:element minOccurs="0" nillable="true" type="xsd:string" name="Num_commande" form="unqualified"/>
                  <xsd:element minOccurs="0" nillable="true" type="xsd:string" name="Ref_2" form="unqualified"/>
                  <xsd:element minOccurs="0" nillable="true" type="xsd:double" name="PrixTotalCalcule" form="unqualified"/>
                  <xsd:element minOccurs="0" nillable="true" type="xsd:string" name="daDateCommande" form="unqualified"/>
                  <xsd:element minOccurs="0" nillable="true" type="xsd:string" name="daConfirmation" form="unqualified"/>
                  <xsd:element minOccurs="0" nillable="true" type="xsd:string" name="Delai" form="unqualified"/>
                  <xsd:element minOccurs="0" nillable="true" type="xsd:string" name="Repere_Termine" form="unqualified"/>
                  <xsd:element minOccurs="0" nillable="true" type="xsd:string" name="oEtatProjet" form="unqualified"/>
                  <xsd:element minOccurs="0" nillable="true" type="xsd:integer" name="Client" form="unqualified"/>
                  <xsd:element minOccurs="0" nillable="true" type="xsd:string" name="En_lot_Production" form="unqualified"/>
                </xsd:all>
              </xsd:complexType>
            </xsd:element>
          </xsd:sequence>
        </xsd:complexType>
      </xsd:element>
    </xsd:schema>
  </Schema>
  <Map ID="1" Name="Dossiers_Mappage" RootElement="Dossier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leau1" displayName="Tableau1" ref="A1:K18" tableType="xml" totalsRowShown="0" connectionId="1">
  <autoFilter ref="A1:K18"/>
  <sortState ref="A2:J148">
    <sortCondition ref="H1:H148"/>
  </sortState>
  <tableColumns count="11">
    <tableColumn id="1" uniqueName="Num_commande" name="Num_commande">
      <xmlColumnPr mapId="1" xpath="/Dossiers/Dossier/Num_commande" xmlDataType="string"/>
    </tableColumn>
    <tableColumn id="2" uniqueName="Ref_2" name="Ref_2">
      <xmlColumnPr mapId="1" xpath="/Dossiers/Dossier/Ref_2" xmlDataType="string"/>
    </tableColumn>
    <tableColumn id="3" uniqueName="PrixTotalCalcule" name="PrixTotalCalcule">
      <xmlColumnPr mapId="1" xpath="/Dossiers/Dossier/PrixTotalCalcule" xmlDataType="double"/>
    </tableColumn>
    <tableColumn id="4" uniqueName="daDateCommande" name="daDateCommande">
      <xmlColumnPr mapId="1" xpath="/Dossiers/Dossier/daDateCommande" xmlDataType="string"/>
    </tableColumn>
    <tableColumn id="5" uniqueName="daConfirmation" name="daConfirmation">
      <xmlColumnPr mapId="1" xpath="/Dossiers/Dossier/daConfirmation" xmlDataType="string"/>
    </tableColumn>
    <tableColumn id="6" uniqueName="Delai" name="Delai">
      <xmlColumnPr mapId="1" xpath="/Dossiers/Dossier/Delai" xmlDataType="string"/>
    </tableColumn>
    <tableColumn id="7" uniqueName="Repere_Termine" name="Repere_Termine">
      <xmlColumnPr mapId="1" xpath="/Dossiers/Dossier/Repere_Termine" xmlDataType="string"/>
    </tableColumn>
    <tableColumn id="8" uniqueName="oEtatProjet" name="oEtatProjet">
      <xmlColumnPr mapId="1" xpath="/Dossiers/Dossier/oEtatProjet" xmlDataType="string"/>
    </tableColumn>
    <tableColumn id="9" uniqueName="Client" name="Client">
      <xmlColumnPr mapId="1" xpath="/Dossiers/Dossier/Client" xmlDataType="integer"/>
    </tableColumn>
    <tableColumn id="10" uniqueName="En_lot_Production" name="En_lot_Production">
      <xmlColumnPr mapId="1" xpath="/Dossiers/Dossier/En_lot_Production" xmlDataType="string"/>
    </tableColumn>
    <tableColumn id="11" uniqueName="11" name="Et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B2" sqref="B2:K148"/>
    </sheetView>
  </sheetViews>
  <sheetFormatPr baseColWidth="10" defaultRowHeight="15" x14ac:dyDescent="0.25"/>
  <cols>
    <col min="1" max="1" width="27" bestFit="1" customWidth="1"/>
    <col min="2" max="2" width="26.5703125" bestFit="1" customWidth="1"/>
    <col min="3" max="3" width="17.5703125" bestFit="1" customWidth="1"/>
    <col min="4" max="4" width="19.85546875" bestFit="1" customWidth="1"/>
    <col min="5" max="5" width="18.42578125" bestFit="1" customWidth="1"/>
    <col min="6" max="6" width="29.140625" bestFit="1" customWidth="1"/>
    <col min="7" max="7" width="18.140625" bestFit="1" customWidth="1"/>
    <col min="8" max="8" width="25.28515625" bestFit="1" customWidth="1"/>
    <col min="9" max="9" width="8.5703125" bestFit="1" customWidth="1"/>
    <col min="10" max="10" width="19.7109375" bestFit="1" customWidth="1"/>
    <col min="11" max="11" width="19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95</v>
      </c>
    </row>
    <row r="2" spans="1:11" x14ac:dyDescent="0.25">
      <c r="A2" s="1" t="s">
        <v>12</v>
      </c>
      <c r="B2" s="1" t="s">
        <v>29</v>
      </c>
      <c r="C2">
        <v>0</v>
      </c>
      <c r="D2" s="1" t="s">
        <v>46</v>
      </c>
      <c r="E2" s="1"/>
      <c r="F2" s="1" t="s">
        <v>75</v>
      </c>
      <c r="G2" s="1" t="s">
        <v>82</v>
      </c>
      <c r="H2" s="1" t="s">
        <v>92</v>
      </c>
      <c r="I2">
        <v>2580</v>
      </c>
      <c r="J2" s="1" t="s">
        <v>94</v>
      </c>
      <c r="K2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20</v>
      </c>
    </row>
    <row r="3" spans="1:11" x14ac:dyDescent="0.25">
      <c r="A3" s="1" t="s">
        <v>14</v>
      </c>
      <c r="B3" s="1" t="s">
        <v>31</v>
      </c>
      <c r="C3">
        <v>0</v>
      </c>
      <c r="D3" s="1" t="s">
        <v>48</v>
      </c>
      <c r="E3" s="1"/>
      <c r="F3" s="1" t="s">
        <v>77</v>
      </c>
      <c r="G3" s="1" t="s">
        <v>82</v>
      </c>
      <c r="H3" s="1" t="s">
        <v>92</v>
      </c>
      <c r="I3">
        <v>2580</v>
      </c>
      <c r="J3" s="1" t="s">
        <v>94</v>
      </c>
      <c r="K3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20</v>
      </c>
    </row>
    <row r="4" spans="1:11" x14ac:dyDescent="0.25">
      <c r="A4" s="1" t="s">
        <v>16</v>
      </c>
      <c r="B4" s="1" t="s">
        <v>33</v>
      </c>
      <c r="C4">
        <v>4605.125</v>
      </c>
      <c r="D4" s="1" t="s">
        <v>50</v>
      </c>
      <c r="E4" s="1"/>
      <c r="F4" s="1"/>
      <c r="G4" s="1" t="s">
        <v>85</v>
      </c>
      <c r="H4" s="1" t="s">
        <v>92</v>
      </c>
      <c r="I4">
        <v>2580</v>
      </c>
      <c r="J4" s="1" t="s">
        <v>94</v>
      </c>
      <c r="K4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20</v>
      </c>
    </row>
    <row r="5" spans="1:11" x14ac:dyDescent="0.25">
      <c r="A5" s="1" t="s">
        <v>10</v>
      </c>
      <c r="B5" s="1" t="s">
        <v>27</v>
      </c>
      <c r="C5">
        <v>14532.88</v>
      </c>
      <c r="D5" s="1" t="s">
        <v>44</v>
      </c>
      <c r="E5" s="1" t="s">
        <v>61</v>
      </c>
      <c r="F5" s="1"/>
      <c r="G5" s="1" t="s">
        <v>83</v>
      </c>
      <c r="H5" s="1" t="s">
        <v>90</v>
      </c>
      <c r="I5">
        <v>2580</v>
      </c>
      <c r="J5" s="1" t="s">
        <v>94</v>
      </c>
      <c r="K5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30</v>
      </c>
    </row>
    <row r="6" spans="1:11" x14ac:dyDescent="0.25">
      <c r="A6" s="1" t="s">
        <v>13</v>
      </c>
      <c r="B6" s="1" t="s">
        <v>30</v>
      </c>
      <c r="C6">
        <v>141.40620000000001</v>
      </c>
      <c r="D6" s="1" t="s">
        <v>47</v>
      </c>
      <c r="E6" s="1" t="s">
        <v>63</v>
      </c>
      <c r="F6" s="1" t="s">
        <v>78</v>
      </c>
      <c r="G6" s="1" t="s">
        <v>82</v>
      </c>
      <c r="H6" s="1" t="s">
        <v>90</v>
      </c>
      <c r="I6">
        <v>2580</v>
      </c>
      <c r="J6" s="1" t="s">
        <v>93</v>
      </c>
      <c r="K6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7" spans="1:11" x14ac:dyDescent="0.25">
      <c r="A7" s="1" t="s">
        <v>17</v>
      </c>
      <c r="B7" s="1" t="s">
        <v>34</v>
      </c>
      <c r="C7">
        <v>1768.854</v>
      </c>
      <c r="D7" s="1" t="s">
        <v>51</v>
      </c>
      <c r="E7" s="1" t="s">
        <v>65</v>
      </c>
      <c r="F7" s="1" t="s">
        <v>79</v>
      </c>
      <c r="G7" s="1" t="s">
        <v>84</v>
      </c>
      <c r="H7" s="1" t="s">
        <v>90</v>
      </c>
      <c r="I7">
        <v>2580</v>
      </c>
      <c r="J7" s="1" t="s">
        <v>93</v>
      </c>
      <c r="K7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8" spans="1:11" x14ac:dyDescent="0.25">
      <c r="A8" s="1" t="s">
        <v>19</v>
      </c>
      <c r="B8" s="1" t="s">
        <v>36</v>
      </c>
      <c r="C8">
        <v>2245.4479999999999</v>
      </c>
      <c r="D8" s="1" t="s">
        <v>53</v>
      </c>
      <c r="E8" s="1" t="s">
        <v>67</v>
      </c>
      <c r="F8" s="1" t="s">
        <v>80</v>
      </c>
      <c r="G8" s="1" t="s">
        <v>82</v>
      </c>
      <c r="H8" s="1" t="s">
        <v>90</v>
      </c>
      <c r="I8">
        <v>2580</v>
      </c>
      <c r="J8" s="1" t="s">
        <v>93</v>
      </c>
      <c r="K8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9" spans="1:11" x14ac:dyDescent="0.25">
      <c r="A9" s="1" t="s">
        <v>20</v>
      </c>
      <c r="B9" s="1" t="s">
        <v>37</v>
      </c>
      <c r="C9">
        <v>2964.8359999999998</v>
      </c>
      <c r="D9" s="1" t="s">
        <v>54</v>
      </c>
      <c r="E9" s="1" t="s">
        <v>68</v>
      </c>
      <c r="F9" s="1" t="s">
        <v>76</v>
      </c>
      <c r="G9" s="1" t="s">
        <v>84</v>
      </c>
      <c r="H9" s="1" t="s">
        <v>90</v>
      </c>
      <c r="I9">
        <v>2580</v>
      </c>
      <c r="J9" s="1" t="s">
        <v>93</v>
      </c>
      <c r="K9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10" spans="1:11" x14ac:dyDescent="0.25">
      <c r="A10" s="1" t="s">
        <v>21</v>
      </c>
      <c r="B10" s="1" t="s">
        <v>38</v>
      </c>
      <c r="C10">
        <v>2751.683</v>
      </c>
      <c r="D10" s="1" t="s">
        <v>55</v>
      </c>
      <c r="E10" s="1" t="s">
        <v>69</v>
      </c>
      <c r="F10" s="1" t="s">
        <v>76</v>
      </c>
      <c r="G10" s="1" t="s">
        <v>89</v>
      </c>
      <c r="H10" s="1" t="s">
        <v>90</v>
      </c>
      <c r="I10">
        <v>2580</v>
      </c>
      <c r="J10" s="1" t="s">
        <v>93</v>
      </c>
      <c r="K10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11" spans="1:11" x14ac:dyDescent="0.25">
      <c r="A11" s="1" t="s">
        <v>26</v>
      </c>
      <c r="B11" s="1" t="s">
        <v>43</v>
      </c>
      <c r="C11">
        <v>477.82799999999997</v>
      </c>
      <c r="D11" s="1" t="s">
        <v>60</v>
      </c>
      <c r="E11" s="1" t="s">
        <v>74</v>
      </c>
      <c r="F11" s="1" t="s">
        <v>81</v>
      </c>
      <c r="G11" s="1" t="s">
        <v>82</v>
      </c>
      <c r="H11" s="1" t="s">
        <v>90</v>
      </c>
      <c r="I11">
        <v>2580</v>
      </c>
      <c r="J11" s="1" t="s">
        <v>93</v>
      </c>
      <c r="K11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130</v>
      </c>
    </row>
    <row r="12" spans="1:11" x14ac:dyDescent="0.25">
      <c r="A12" s="1" t="s">
        <v>11</v>
      </c>
      <c r="B12" s="1" t="s">
        <v>28</v>
      </c>
      <c r="C12">
        <v>110.36</v>
      </c>
      <c r="D12" s="1" t="s">
        <v>45</v>
      </c>
      <c r="E12" s="1" t="s">
        <v>62</v>
      </c>
      <c r="F12" s="1" t="s">
        <v>75</v>
      </c>
      <c r="G12" s="1" t="s">
        <v>82</v>
      </c>
      <c r="H12" s="1" t="s">
        <v>91</v>
      </c>
      <c r="I12">
        <v>2580</v>
      </c>
      <c r="J12" s="1" t="s">
        <v>94</v>
      </c>
      <c r="K12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40</v>
      </c>
    </row>
    <row r="13" spans="1:11" x14ac:dyDescent="0.25">
      <c r="A13" s="1" t="s">
        <v>15</v>
      </c>
      <c r="B13" s="1" t="s">
        <v>32</v>
      </c>
      <c r="C13">
        <v>244.5703</v>
      </c>
      <c r="D13" s="1" t="s">
        <v>49</v>
      </c>
      <c r="E13" s="1" t="s">
        <v>64</v>
      </c>
      <c r="F13" s="1" t="s">
        <v>75</v>
      </c>
      <c r="G13" s="1" t="s">
        <v>82</v>
      </c>
      <c r="H13" s="1" t="s">
        <v>91</v>
      </c>
      <c r="I13">
        <v>2580</v>
      </c>
      <c r="J13" s="1" t="s">
        <v>93</v>
      </c>
      <c r="K13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  <row r="14" spans="1:11" x14ac:dyDescent="0.25">
      <c r="A14" s="1" t="s">
        <v>18</v>
      </c>
      <c r="B14" s="1" t="s">
        <v>35</v>
      </c>
      <c r="C14">
        <v>4511.4639999999999</v>
      </c>
      <c r="D14" s="1" t="s">
        <v>52</v>
      </c>
      <c r="E14" s="1" t="s">
        <v>66</v>
      </c>
      <c r="F14" s="1" t="s">
        <v>76</v>
      </c>
      <c r="G14" s="1" t="s">
        <v>88</v>
      </c>
      <c r="H14" s="1" t="s">
        <v>91</v>
      </c>
      <c r="I14">
        <v>2580</v>
      </c>
      <c r="J14" s="1" t="s">
        <v>93</v>
      </c>
      <c r="K14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  <row r="15" spans="1:11" x14ac:dyDescent="0.25">
      <c r="A15" s="1" t="s">
        <v>22</v>
      </c>
      <c r="B15" s="1" t="s">
        <v>39</v>
      </c>
      <c r="C15">
        <v>472.00029999999998</v>
      </c>
      <c r="D15" s="1" t="s">
        <v>56</v>
      </c>
      <c r="E15" s="1" t="s">
        <v>70</v>
      </c>
      <c r="F15" s="1" t="s">
        <v>75</v>
      </c>
      <c r="G15" s="1" t="s">
        <v>82</v>
      </c>
      <c r="H15" s="1" t="s">
        <v>91</v>
      </c>
      <c r="I15">
        <v>2580</v>
      </c>
      <c r="J15" s="1" t="s">
        <v>93</v>
      </c>
      <c r="K15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  <row r="16" spans="1:11" x14ac:dyDescent="0.25">
      <c r="A16" s="1" t="s">
        <v>23</v>
      </c>
      <c r="B16" s="1" t="s">
        <v>40</v>
      </c>
      <c r="C16">
        <v>1803.096</v>
      </c>
      <c r="D16" s="1" t="s">
        <v>57</v>
      </c>
      <c r="E16" s="1" t="s">
        <v>71</v>
      </c>
      <c r="F16" s="1" t="s">
        <v>75</v>
      </c>
      <c r="G16" s="1" t="s">
        <v>84</v>
      </c>
      <c r="H16" s="1" t="s">
        <v>91</v>
      </c>
      <c r="I16">
        <v>2580</v>
      </c>
      <c r="J16" s="1" t="s">
        <v>93</v>
      </c>
      <c r="K16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  <row r="17" spans="1:11" x14ac:dyDescent="0.25">
      <c r="A17" s="1" t="s">
        <v>24</v>
      </c>
      <c r="B17" s="1" t="s">
        <v>41</v>
      </c>
      <c r="C17">
        <v>2574.3249999999998</v>
      </c>
      <c r="D17" s="1" t="s">
        <v>58</v>
      </c>
      <c r="E17" s="1" t="s">
        <v>72</v>
      </c>
      <c r="F17" s="1" t="s">
        <v>75</v>
      </c>
      <c r="G17" s="1" t="s">
        <v>86</v>
      </c>
      <c r="H17" s="1" t="s">
        <v>91</v>
      </c>
      <c r="I17">
        <v>2580</v>
      </c>
      <c r="J17" s="1" t="s">
        <v>93</v>
      </c>
      <c r="K17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  <row r="18" spans="1:11" x14ac:dyDescent="0.25">
      <c r="A18" s="1" t="s">
        <v>25</v>
      </c>
      <c r="B18" s="1" t="s">
        <v>42</v>
      </c>
      <c r="C18">
        <v>2459.5889999999999</v>
      </c>
      <c r="D18" s="1" t="s">
        <v>59</v>
      </c>
      <c r="E18" s="1" t="s">
        <v>73</v>
      </c>
      <c r="F18" s="1" t="s">
        <v>76</v>
      </c>
      <c r="G18" s="1" t="s">
        <v>87</v>
      </c>
      <c r="H18" s="1" t="s">
        <v>91</v>
      </c>
      <c r="I18">
        <v>2580</v>
      </c>
      <c r="J18" s="1" t="s">
        <v>93</v>
      </c>
      <c r="K18" s="2">
        <f>IF(Tableau1[[#This Row],[oEtatProjet]]="2. En commande_60",20)+IF(Tableau1[[#This Row],[oEtatProjet]]="3. Commande Validée_70",30)+IF(Tableau1[[#This Row],[oEtatProjet]]="Terminé (Informatique)_90",40)+IF(Tableau1[[#This Row],[En_lot_Production]]="Oui",100)</f>
        <v>140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2018-01-22T13:17:11Z</dcterms:created>
  <dcterms:modified xsi:type="dcterms:W3CDTF">2018-01-22T13:30:57Z</dcterms:modified>
</cp:coreProperties>
</file>