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rchi\Despontin à Waterloo - 582\Dossiers de soumission\Lot 2 - Châssis\"/>
    </mc:Choice>
  </mc:AlternateContent>
  <bookViews>
    <workbookView xWindow="-120" yWindow="-120" windowWidth="24240" windowHeight="13140"/>
  </bookViews>
  <sheets>
    <sheet name="Feuille 1" sheetId="2" r:id="rId1"/>
  </sheets>
  <definedNames>
    <definedName name="_xlnm.Print_Titles" localSheetId="0">'Feuille 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6" i="2" l="1"/>
  <c r="G82" i="2" l="1"/>
  <c r="G77" i="2"/>
  <c r="G72" i="2"/>
  <c r="G71" i="2"/>
  <c r="G70" i="2"/>
  <c r="G63" i="2"/>
  <c r="G62" i="2"/>
  <c r="G61" i="2"/>
  <c r="G60" i="2"/>
  <c r="G59" i="2"/>
  <c r="G58" i="2"/>
  <c r="G57" i="2"/>
  <c r="G56" i="2"/>
  <c r="G55" i="2"/>
  <c r="G54" i="2"/>
  <c r="G37" i="2"/>
  <c r="G38" i="2" s="1"/>
  <c r="G136" i="2" l="1"/>
  <c r="G40" i="2"/>
  <c r="G134" i="2"/>
  <c r="G123" i="2" l="1"/>
  <c r="G135" i="2" s="1"/>
  <c r="G133" i="2"/>
  <c r="G139" i="2" l="1"/>
  <c r="G140" i="2" s="1"/>
  <c r="G141" i="2" s="1"/>
</calcChain>
</file>

<file path=xl/sharedStrings.xml><?xml version="1.0" encoding="utf-8"?>
<sst xmlns="http://schemas.openxmlformats.org/spreadsheetml/2006/main" count="260" uniqueCount="199">
  <si>
    <t>AUDRACO sci c/o M et Me DESPONTIN</t>
  </si>
  <si>
    <t>Villa DESPONTIN à WATERLOO</t>
  </si>
  <si>
    <t>Référence</t>
  </si>
  <si>
    <t>Désignation des ouvrages</t>
  </si>
  <si>
    <t>Unité</t>
  </si>
  <si>
    <t>T.M.</t>
  </si>
  <si>
    <t>Quantité</t>
  </si>
  <si>
    <t>P.U.</t>
  </si>
  <si>
    <t>Somme</t>
  </si>
  <si>
    <t>A</t>
  </si>
  <si>
    <t>TA Clauses administratives</t>
  </si>
  <si>
    <t>A2</t>
  </si>
  <si>
    <t>Description du marché</t>
  </si>
  <si>
    <t>A2.1</t>
  </si>
  <si>
    <t>Objet - Type du marché</t>
  </si>
  <si>
    <t>A2.2</t>
  </si>
  <si>
    <t>Objet du marché</t>
  </si>
  <si>
    <t>A2.3</t>
  </si>
  <si>
    <t>Délai d’exécution – Période d’exécution – Reconduction(s)</t>
  </si>
  <si>
    <t>A2.4</t>
  </si>
  <si>
    <t>Pouvoir adjudicateur</t>
  </si>
  <si>
    <t>A2.5</t>
  </si>
  <si>
    <t>Auteurs de projet et autres conseillers du pouvoir adjudicateur</t>
  </si>
  <si>
    <t>A2.6</t>
  </si>
  <si>
    <t>Mode de passation – Publicité – Non attribution</t>
  </si>
  <si>
    <t>A9</t>
  </si>
  <si>
    <t>Conditions administratives</t>
  </si>
  <si>
    <t>A9.1</t>
  </si>
  <si>
    <t>A9.11</t>
  </si>
  <si>
    <t>A9.11.1</t>
  </si>
  <si>
    <t>A9.11.1a</t>
  </si>
  <si>
    <t>A9.11.1a.01</t>
  </si>
  <si>
    <t>CONDITIONS ADMINISTRATIVES DU PRESENT LOT</t>
  </si>
  <si>
    <t>0</t>
  </si>
  <si>
    <t>T0 Entreprise / Chantier</t>
  </si>
  <si>
    <t>04</t>
  </si>
  <si>
    <t>Installation de chantier</t>
  </si>
  <si>
    <t>04.9</t>
  </si>
  <si>
    <t>Installation globale de chantier</t>
  </si>
  <si>
    <t>04.91</t>
  </si>
  <si>
    <t>04.91.1</t>
  </si>
  <si>
    <t>04.91.1a</t>
  </si>
  <si>
    <t>Installation de chantier pour le Lot 2 Menuiseries extérieures</t>
  </si>
  <si>
    <t>Fft.</t>
  </si>
  <si>
    <t>PG</t>
  </si>
  <si>
    <t xml:space="preserve">Sous-total de 04 - Installation de chantier = </t>
  </si>
  <si>
    <t xml:space="preserve">Total de 0 - T0 Entreprise / Chantier = </t>
  </si>
  <si>
    <t>4</t>
  </si>
  <si>
    <t>T4 Fermetures / Finitions extérieures</t>
  </si>
  <si>
    <t>41</t>
  </si>
  <si>
    <t>Menuiseries extérieures</t>
  </si>
  <si>
    <t>41.1</t>
  </si>
  <si>
    <t>Fenêtres et portes-fenêtres</t>
  </si>
  <si>
    <t>41.12</t>
  </si>
  <si>
    <t>Fenêtres et portes-fenêtres en aluminium</t>
  </si>
  <si>
    <t>41.12.2</t>
  </si>
  <si>
    <t>Fenêtres et portes-fenêtres en aluminium avec coupure thermique</t>
  </si>
  <si>
    <t>41.12.2a</t>
  </si>
  <si>
    <t>41.12.2a.01</t>
  </si>
  <si>
    <t>Clauses particulières pour les assemblages</t>
  </si>
  <si>
    <t>41.12.2a.02</t>
  </si>
  <si>
    <t xml:space="preserve">Fenêtres et portes-fenêtres : Supplément pour profils "bi-color" avec couleur intérieur en blanc RAL 9016 </t>
  </si>
  <si>
    <t>VARIANTE</t>
  </si>
  <si>
    <t>41.12.2a.03</t>
  </si>
  <si>
    <t>Ch.0.2 Ensemble 1 double porte-fenêtre + 1 double ouvrant</t>
  </si>
  <si>
    <t>41.12.2a.04</t>
  </si>
  <si>
    <t>Ch.0.3 Ensemble Porte vitrée + porte fenêtre</t>
  </si>
  <si>
    <t>41.12.2a.05</t>
  </si>
  <si>
    <t>Ch.0.4 Ensemble levant coulissant</t>
  </si>
  <si>
    <t>41.12.2a.06</t>
  </si>
  <si>
    <t>Ch.0.6 Ensemble porte fenêtre + 1 levant coulissant</t>
  </si>
  <si>
    <t>41.12.2a.07</t>
  </si>
  <si>
    <t>Ch.0.7 Idem Ch.0.3 sauf screen solaire</t>
  </si>
  <si>
    <t>41.12.2a.08</t>
  </si>
  <si>
    <t>Ch.0.8 Ensemble double porte feêtre + 1 double porte fenetre</t>
  </si>
  <si>
    <t>41.12.2a.09</t>
  </si>
  <si>
    <t>Ch.0.10 Ensemble porte fenêtre + 1 porte fenêtre battante</t>
  </si>
  <si>
    <t>41.12.2a.10</t>
  </si>
  <si>
    <t>Ch.1.1 Porte fenetre oscillo battant</t>
  </si>
  <si>
    <t>41.12.2a.11</t>
  </si>
  <si>
    <t>Ch.1.2 Porte fenetre oscillo battant</t>
  </si>
  <si>
    <t>41.12.2a.12</t>
  </si>
  <si>
    <t>Ch.1.3 Porte fenetre oscillo battant</t>
  </si>
  <si>
    <t>41.2</t>
  </si>
  <si>
    <t>Portes d'entrée</t>
  </si>
  <si>
    <t>41.22</t>
  </si>
  <si>
    <t>Portes d'entrée en aluminium</t>
  </si>
  <si>
    <t>41.22.2</t>
  </si>
  <si>
    <t>Portes d'entrée en aluminium avec coupure thermique</t>
  </si>
  <si>
    <t>41.22.2a</t>
  </si>
  <si>
    <t>41.22.2a.01</t>
  </si>
  <si>
    <t>41.22.2a.02</t>
  </si>
  <si>
    <t xml:space="preserve">Portes d'entrée : Supplément pour profils "bi-color" avec couleur intérieur en blanc RAL 9016 </t>
  </si>
  <si>
    <t>41.22.2a.03</t>
  </si>
  <si>
    <t>Ch.0.1 Ensemble porte vitrée</t>
  </si>
  <si>
    <t>41.22.2a.04</t>
  </si>
  <si>
    <t>Ch.0.5 Ensemble porte vitrée</t>
  </si>
  <si>
    <t>41.22.2a.05</t>
  </si>
  <si>
    <t>Ch.0.9 Ensemble Porte d'entrée + 1 cadre fixe</t>
  </si>
  <si>
    <t>41.3</t>
  </si>
  <si>
    <t>Portes de garage</t>
  </si>
  <si>
    <t>41.31</t>
  </si>
  <si>
    <t>Portes de garage à usage privé</t>
  </si>
  <si>
    <t>41.31.2</t>
  </si>
  <si>
    <t>Portes de garage à usage privé sectionnelles</t>
  </si>
  <si>
    <t>41.31.2c</t>
  </si>
  <si>
    <t>Portes de garage à usage privé sectionnelles en acier</t>
  </si>
  <si>
    <t>41.31.2c.01</t>
  </si>
  <si>
    <t>Portes de garage de marque Hormann</t>
  </si>
  <si>
    <t>Pc</t>
  </si>
  <si>
    <t>QF</t>
  </si>
  <si>
    <t>41.5</t>
  </si>
  <si>
    <t>Volets et protections solaires extérieures</t>
  </si>
  <si>
    <t>41.52</t>
  </si>
  <si>
    <t>Protections solaires extérieures</t>
  </si>
  <si>
    <t>41.52.2</t>
  </si>
  <si>
    <t>Protections solaires extérieures mobiles</t>
  </si>
  <si>
    <t>41.52.2d</t>
  </si>
  <si>
    <t>Protections solaires extérieures mobiles par toile</t>
  </si>
  <si>
    <t>41.52.2d.01</t>
  </si>
  <si>
    <t>Screen solaire de 0,96 m</t>
  </si>
  <si>
    <t>41.7</t>
  </si>
  <si>
    <t>Eléments particuliers / accessoires / signalétique</t>
  </si>
  <si>
    <t>41.71</t>
  </si>
  <si>
    <t>Seuils</t>
  </si>
  <si>
    <t>41.71.9</t>
  </si>
  <si>
    <t>Seuils suisse</t>
  </si>
  <si>
    <t>41.71.9a</t>
  </si>
  <si>
    <t>41.71.9a.01</t>
  </si>
  <si>
    <t>P.M.</t>
  </si>
  <si>
    <t>41.72</t>
  </si>
  <si>
    <t>Quincailleries</t>
  </si>
  <si>
    <t>41.72.2</t>
  </si>
  <si>
    <t>Serrures</t>
  </si>
  <si>
    <t>41.72.2a</t>
  </si>
  <si>
    <t>41.72.2a.01</t>
  </si>
  <si>
    <t>Serrure YALE</t>
  </si>
  <si>
    <t>41.72.3</t>
  </si>
  <si>
    <t>Poignées</t>
  </si>
  <si>
    <t>41.72.3a</t>
  </si>
  <si>
    <t>41.72.3a.01</t>
  </si>
  <si>
    <t>Double poignée INT-EXT</t>
  </si>
  <si>
    <t>41.72.3a.02</t>
  </si>
  <si>
    <t>Tirant en inox en forme de T (diam 20 mm - hauteur 900 mm)</t>
  </si>
  <si>
    <t xml:space="preserve">Sous-total de 41 - Menuiseries extérieures = </t>
  </si>
  <si>
    <t>42</t>
  </si>
  <si>
    <t>Vitrages extérieurs et éléments de remplissage</t>
  </si>
  <si>
    <t>42.2</t>
  </si>
  <si>
    <t>Vitrages multiples</t>
  </si>
  <si>
    <t>42.22</t>
  </si>
  <si>
    <t>Vitrages multiples - Gaz</t>
  </si>
  <si>
    <t>42.22.1</t>
  </si>
  <si>
    <t>Vitrages doubles - Gaz</t>
  </si>
  <si>
    <t>42.22.1a</t>
  </si>
  <si>
    <t>42.22.1a.01</t>
  </si>
  <si>
    <t>Vitrage standard clair</t>
  </si>
  <si>
    <t>42.22.1a.02</t>
  </si>
  <si>
    <t>Vitrage acoustique clair</t>
  </si>
  <si>
    <t>42.3</t>
  </si>
  <si>
    <t>Eléments de remplissage</t>
  </si>
  <si>
    <t>42.34</t>
  </si>
  <si>
    <t>Eléments de remplissage en panneaux sandwichs</t>
  </si>
  <si>
    <t>42.34.9</t>
  </si>
  <si>
    <t>Cache-hourdis</t>
  </si>
  <si>
    <t>42.34.9a</t>
  </si>
  <si>
    <t>42.34.9a.01</t>
  </si>
  <si>
    <t>Cache-hourdis - Rainuré avec 10 joints de retrait</t>
  </si>
  <si>
    <t>42.34.9a.02</t>
  </si>
  <si>
    <t>Cache-hourdis - Rainuré avec 11 joints de retrait</t>
  </si>
  <si>
    <t>49</t>
  </si>
  <si>
    <t>Clause particulière</t>
  </si>
  <si>
    <t>49.1</t>
  </si>
  <si>
    <t>49.11</t>
  </si>
  <si>
    <t>49.11.1</t>
  </si>
  <si>
    <t>49.11.1a</t>
  </si>
  <si>
    <t>49.11.1a.02</t>
  </si>
  <si>
    <t>Clause particulière pour les panneaux cache-hourdis</t>
  </si>
  <si>
    <t xml:space="preserve">Total de 4 - T4 Fermetures / Finitions extérieures = </t>
  </si>
  <si>
    <t>RECAPITULATIF</t>
  </si>
  <si>
    <t>A - TA Clauses administratives</t>
  </si>
  <si>
    <t>A2 - Description du marché</t>
  </si>
  <si>
    <t>A9 - Conditions administratives</t>
  </si>
  <si>
    <t>0 - T0 Entreprise / Chantier</t>
  </si>
  <si>
    <t>04 - Installation de chantier</t>
  </si>
  <si>
    <t>4 - T4 Fermetures / Finitions extérieures</t>
  </si>
  <si>
    <t>41 - Menuiseries extérieures</t>
  </si>
  <si>
    <t>42 - Vitrages extérieurs et éléments de remplissage</t>
  </si>
  <si>
    <t>49 - Clause particulière</t>
  </si>
  <si>
    <t>Total hors TVA</t>
  </si>
  <si>
    <t>Maître de l'O.: sci c/o M et Me DESPONTIN</t>
  </si>
  <si>
    <t>Projet:</t>
  </si>
  <si>
    <t>Offre de:</t>
  </si>
  <si>
    <t>Date de l'offre:</t>
  </si>
  <si>
    <t>LOT 02 MENUISERIES EXTERIEURES</t>
  </si>
  <si>
    <t>Métré récapitulatif</t>
  </si>
  <si>
    <t>TVA 21%</t>
  </si>
  <si>
    <t>Total TVA comprise</t>
  </si>
  <si>
    <t>Date possible du début des travaux :</t>
  </si>
  <si>
    <t>Durée des travaux (en jours ouvrables)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</si>
</sst>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3" x14ac:knownFonts="1">
    <font>
      <sz val="10"/>
      <name val="Arial"/>
      <charset val="1"/>
    </font>
    <font>
      <sz val="10"/>
      <color indexed="0"/>
      <name val="Trebuchet MS"/>
      <family val="2"/>
    </font>
    <font>
      <sz val="10"/>
      <color indexed="0"/>
      <name val="Arial"/>
      <family val="2"/>
    </font>
    <font>
      <b/>
      <sz val="9"/>
      <color indexed="0"/>
      <name val="Trebuchet MS"/>
      <family val="2"/>
    </font>
    <font>
      <b/>
      <sz val="11"/>
      <color indexed="0"/>
      <name val="Trebuchet MS"/>
      <family val="2"/>
    </font>
    <font>
      <b/>
      <sz val="9"/>
      <color rgb="FF2D2D2D"/>
      <name val="Trebuchet MS"/>
      <family val="2"/>
    </font>
    <font>
      <sz val="9"/>
      <color indexed="0"/>
      <name val="Trebuchet MS"/>
      <family val="2"/>
    </font>
    <font>
      <sz val="8"/>
      <color indexed="0"/>
      <name val="Trebuchet MS"/>
      <family val="2"/>
    </font>
    <font>
      <b/>
      <sz val="10"/>
      <color indexed="0"/>
      <name val="Arial"/>
      <family val="2"/>
    </font>
    <font>
      <b/>
      <sz val="12"/>
      <color indexed="0"/>
      <name val="Arial"/>
      <family val="2"/>
    </font>
    <font>
      <sz val="9"/>
      <name val="Trebuchet MS"/>
      <family val="2"/>
    </font>
    <font>
      <b/>
      <sz val="11"/>
      <name val="Trebuchet MS"/>
      <family val="2"/>
    </font>
    <font>
      <b/>
      <sz val="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left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right" vertical="center"/>
    </xf>
    <xf numFmtId="0" fontId="6" fillId="0" borderId="5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Fill="1" applyBorder="1" applyAlignment="1" applyProtection="1">
      <alignment horizontal="righ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top"/>
    </xf>
    <xf numFmtId="0" fontId="8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4" fontId="8" fillId="0" borderId="4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right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0" borderId="8" xfId="0" applyNumberFormat="1" applyFont="1" applyFill="1" applyBorder="1" applyAlignment="1" applyProtection="1">
      <alignment horizontal="left" vertical="top"/>
    </xf>
    <xf numFmtId="4" fontId="8" fillId="0" borderId="9" xfId="0" applyNumberFormat="1" applyFont="1" applyFill="1" applyBorder="1" applyAlignment="1" applyProtection="1">
      <alignment horizontal="righ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4" fontId="2" fillId="0" borderId="9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6" fillId="0" borderId="0" xfId="0" applyNumberFormat="1" applyFont="1" applyFill="1" applyBorder="1" applyAlignment="1" applyProtection="1">
      <alignment horizontal="right" indent="1"/>
    </xf>
    <xf numFmtId="164" fontId="12" fillId="3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right"/>
    </xf>
    <xf numFmtId="4" fontId="7" fillId="3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4" fontId="8" fillId="0" borderId="11" xfId="0" applyNumberFormat="1" applyFont="1" applyFill="1" applyBorder="1" applyAlignment="1" applyProtection="1">
      <alignment horizontal="right" vertical="top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1" fillId="0" borderId="13" xfId="0" applyNumberFormat="1" applyFont="1" applyFill="1" applyBorder="1" applyAlignment="1" applyProtection="1">
      <alignment horizontal="left"/>
    </xf>
    <xf numFmtId="164" fontId="12" fillId="3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alignment horizontal="left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left"/>
    </xf>
    <xf numFmtId="3" fontId="12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left"/>
    </xf>
    <xf numFmtId="0" fontId="8" fillId="0" borderId="18" xfId="0" applyNumberFormat="1" applyFont="1" applyFill="1" applyBorder="1" applyAlignment="1" applyProtection="1">
      <alignment horizontal="left"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4" fontId="8" fillId="0" borderId="2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0E0E0"/>
      <rgbColor rgb="002D2D2D"/>
      <rgbColor rgb="00C0C0C0"/>
      <rgbColor rgb="00B0B0B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127" zoomScale="115" zoomScaleNormal="115" workbookViewId="0">
      <selection activeCell="B3" sqref="B3"/>
    </sheetView>
  </sheetViews>
  <sheetFormatPr baseColWidth="10" defaultRowHeight="15" customHeight="1" x14ac:dyDescent="0.3"/>
  <cols>
    <col min="1" max="1" width="11.140625" style="1" customWidth="1"/>
    <col min="2" max="2" width="57.85546875" style="1" customWidth="1"/>
    <col min="3" max="3" width="4.5703125" style="1" customWidth="1"/>
    <col min="4" max="4" width="4" style="1" customWidth="1"/>
    <col min="5" max="5" width="7.28515625" style="1" customWidth="1"/>
    <col min="6" max="6" width="7.5703125" style="1" customWidth="1"/>
    <col min="7" max="7" width="10.28515625" style="1" customWidth="1"/>
    <col min="8" max="16384" width="11.42578125" style="31"/>
  </cols>
  <sheetData>
    <row r="1" spans="1:7" ht="18" customHeight="1" x14ac:dyDescent="0.35">
      <c r="A1" s="27" t="s">
        <v>189</v>
      </c>
      <c r="B1" s="28" t="s">
        <v>0</v>
      </c>
      <c r="G1" s="34" t="s">
        <v>193</v>
      </c>
    </row>
    <row r="2" spans="1:7" ht="18" customHeight="1" x14ac:dyDescent="0.35">
      <c r="A2" s="27" t="s">
        <v>190</v>
      </c>
      <c r="B2" s="28" t="s">
        <v>1</v>
      </c>
      <c r="G2" s="34" t="s">
        <v>194</v>
      </c>
    </row>
    <row r="3" spans="1:7" ht="18" customHeight="1" x14ac:dyDescent="0.35">
      <c r="A3" s="29" t="s">
        <v>191</v>
      </c>
      <c r="B3" s="30"/>
      <c r="E3" s="32" t="s">
        <v>192</v>
      </c>
      <c r="F3" s="33"/>
    </row>
    <row r="4" spans="1:7" ht="12.7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6" spans="1:7" s="1" customFormat="1" ht="15.75" customHeight="1" x14ac:dyDescent="0.3">
      <c r="A6" s="3" t="s">
        <v>9</v>
      </c>
      <c r="B6" s="4" t="s">
        <v>10</v>
      </c>
      <c r="C6" s="5"/>
      <c r="D6" s="5"/>
      <c r="E6" s="6"/>
      <c r="F6" s="6"/>
      <c r="G6" s="7"/>
    </row>
    <row r="9" spans="1:7" s="1" customFormat="1" ht="15.75" customHeight="1" x14ac:dyDescent="0.3">
      <c r="A9" s="3" t="s">
        <v>11</v>
      </c>
      <c r="B9" s="4" t="s">
        <v>12</v>
      </c>
      <c r="C9" s="5"/>
      <c r="D9" s="5"/>
      <c r="E9" s="6"/>
      <c r="F9" s="6"/>
      <c r="G9" s="7"/>
    </row>
    <row r="11" spans="1:7" s="1" customFormat="1" x14ac:dyDescent="0.3">
      <c r="A11" s="8" t="s">
        <v>13</v>
      </c>
      <c r="B11" s="9" t="s">
        <v>14</v>
      </c>
      <c r="C11" s="10"/>
      <c r="D11" s="10"/>
      <c r="E11" s="11"/>
      <c r="F11" s="11"/>
      <c r="G11" s="11"/>
    </row>
    <row r="12" spans="1:7" s="1" customFormat="1" x14ac:dyDescent="0.3">
      <c r="A12" s="8" t="s">
        <v>15</v>
      </c>
      <c r="B12" s="9" t="s">
        <v>16</v>
      </c>
      <c r="C12" s="10"/>
      <c r="D12" s="10"/>
      <c r="E12" s="11"/>
      <c r="F12" s="11"/>
      <c r="G12" s="11"/>
    </row>
    <row r="13" spans="1:7" s="1" customFormat="1" ht="27" customHeight="1" x14ac:dyDescent="0.3">
      <c r="A13" s="8" t="s">
        <v>17</v>
      </c>
      <c r="B13" s="9" t="s">
        <v>18</v>
      </c>
      <c r="C13" s="10"/>
      <c r="D13" s="10"/>
      <c r="E13" s="11"/>
      <c r="F13" s="11"/>
      <c r="G13" s="11"/>
    </row>
    <row r="14" spans="1:7" s="1" customFormat="1" x14ac:dyDescent="0.3">
      <c r="A14" s="8" t="s">
        <v>19</v>
      </c>
      <c r="B14" s="9" t="s">
        <v>20</v>
      </c>
      <c r="C14" s="10"/>
      <c r="D14" s="10"/>
      <c r="E14" s="11"/>
      <c r="F14" s="11"/>
      <c r="G14" s="11"/>
    </row>
    <row r="15" spans="1:7" s="1" customFormat="1" ht="27" customHeight="1" x14ac:dyDescent="0.3">
      <c r="A15" s="8" t="s">
        <v>21</v>
      </c>
      <c r="B15" s="9" t="s">
        <v>22</v>
      </c>
      <c r="C15" s="10"/>
      <c r="D15" s="10"/>
      <c r="E15" s="11"/>
      <c r="F15" s="11"/>
      <c r="G15" s="11"/>
    </row>
    <row r="16" spans="1:7" s="1" customFormat="1" ht="27" customHeight="1" x14ac:dyDescent="0.3">
      <c r="A16" s="8" t="s">
        <v>23</v>
      </c>
      <c r="B16" s="9" t="s">
        <v>24</v>
      </c>
      <c r="C16" s="10"/>
      <c r="D16" s="10"/>
      <c r="E16" s="11"/>
      <c r="F16" s="11"/>
      <c r="G16" s="11"/>
    </row>
    <row r="19" spans="1:7" s="1" customFormat="1" ht="15.75" customHeight="1" x14ac:dyDescent="0.3">
      <c r="A19" s="3" t="s">
        <v>25</v>
      </c>
      <c r="B19" s="4" t="s">
        <v>26</v>
      </c>
      <c r="C19" s="5"/>
      <c r="D19" s="5"/>
      <c r="E19" s="6"/>
      <c r="F19" s="6"/>
      <c r="G19" s="7"/>
    </row>
    <row r="21" spans="1:7" s="1" customFormat="1" x14ac:dyDescent="0.3">
      <c r="A21" s="8" t="s">
        <v>27</v>
      </c>
      <c r="B21" s="9" t="s">
        <v>26</v>
      </c>
      <c r="C21" s="10"/>
      <c r="D21" s="10"/>
      <c r="E21" s="11"/>
      <c r="F21" s="11"/>
      <c r="G21" s="11"/>
    </row>
    <row r="22" spans="1:7" s="1" customFormat="1" x14ac:dyDescent="0.3">
      <c r="A22" s="8" t="s">
        <v>28</v>
      </c>
      <c r="B22" s="9" t="s">
        <v>26</v>
      </c>
      <c r="C22" s="10"/>
      <c r="D22" s="10"/>
      <c r="E22" s="11"/>
      <c r="F22" s="11"/>
      <c r="G22" s="11"/>
    </row>
    <row r="23" spans="1:7" s="1" customFormat="1" x14ac:dyDescent="0.3">
      <c r="A23" s="8" t="s">
        <v>29</v>
      </c>
      <c r="B23" s="9" t="s">
        <v>26</v>
      </c>
      <c r="C23" s="10"/>
      <c r="D23" s="10"/>
      <c r="E23" s="11"/>
      <c r="F23" s="11"/>
      <c r="G23" s="11"/>
    </row>
    <row r="24" spans="1:7" s="1" customFormat="1" x14ac:dyDescent="0.3">
      <c r="A24" s="8" t="s">
        <v>30</v>
      </c>
      <c r="B24" s="9" t="s">
        <v>26</v>
      </c>
      <c r="C24" s="10"/>
      <c r="D24" s="10"/>
      <c r="E24" s="11"/>
      <c r="F24" s="11"/>
      <c r="G24" s="11"/>
    </row>
    <row r="25" spans="1:7" s="1" customFormat="1" x14ac:dyDescent="0.3">
      <c r="A25" s="8" t="s">
        <v>31</v>
      </c>
      <c r="B25" s="9" t="s">
        <v>32</v>
      </c>
      <c r="C25" s="10"/>
      <c r="D25" s="10"/>
      <c r="E25" s="11"/>
      <c r="F25" s="11"/>
      <c r="G25" s="11"/>
    </row>
    <row r="29" spans="1:7" s="1" customFormat="1" ht="15.75" customHeight="1" x14ac:dyDescent="0.3">
      <c r="A29" s="3" t="s">
        <v>33</v>
      </c>
      <c r="B29" s="4" t="s">
        <v>34</v>
      </c>
      <c r="C29" s="5"/>
      <c r="D29" s="5"/>
      <c r="E29" s="6"/>
      <c r="F29" s="6"/>
      <c r="G29" s="7"/>
    </row>
    <row r="32" spans="1:7" s="1" customFormat="1" ht="15.75" customHeight="1" x14ac:dyDescent="0.3">
      <c r="A32" s="3" t="s">
        <v>35</v>
      </c>
      <c r="B32" s="4" t="s">
        <v>36</v>
      </c>
      <c r="C32" s="5"/>
      <c r="D32" s="5"/>
      <c r="E32" s="6"/>
      <c r="F32" s="6"/>
      <c r="G32" s="7"/>
    </row>
    <row r="34" spans="1:7" s="1" customFormat="1" x14ac:dyDescent="0.3">
      <c r="A34" s="8" t="s">
        <v>37</v>
      </c>
      <c r="B34" s="9" t="s">
        <v>38</v>
      </c>
      <c r="C34" s="10"/>
      <c r="D34" s="10"/>
      <c r="E34" s="11"/>
      <c r="F34" s="11"/>
      <c r="G34" s="11"/>
    </row>
    <row r="35" spans="1:7" s="1" customFormat="1" x14ac:dyDescent="0.3">
      <c r="A35" s="8" t="s">
        <v>39</v>
      </c>
      <c r="B35" s="9" t="s">
        <v>38</v>
      </c>
      <c r="C35" s="10"/>
      <c r="D35" s="10"/>
      <c r="E35" s="11"/>
      <c r="F35" s="11"/>
      <c r="G35" s="11"/>
    </row>
    <row r="36" spans="1:7" s="1" customFormat="1" x14ac:dyDescent="0.3">
      <c r="A36" s="8" t="s">
        <v>40</v>
      </c>
      <c r="B36" s="9" t="s">
        <v>38</v>
      </c>
      <c r="C36" s="10"/>
      <c r="D36" s="10"/>
      <c r="E36" s="11"/>
      <c r="F36" s="11"/>
      <c r="G36" s="11"/>
    </row>
    <row r="37" spans="1:7" s="1" customFormat="1" ht="27" customHeight="1" x14ac:dyDescent="0.3">
      <c r="A37" s="8" t="s">
        <v>41</v>
      </c>
      <c r="B37" s="9" t="s">
        <v>42</v>
      </c>
      <c r="C37" s="10" t="s">
        <v>43</v>
      </c>
      <c r="D37" s="10" t="s">
        <v>44</v>
      </c>
      <c r="E37" s="12">
        <v>1</v>
      </c>
      <c r="F37" s="35"/>
      <c r="G37" s="13">
        <f>ROUND(E37*F37,2)</f>
        <v>0</v>
      </c>
    </row>
    <row r="38" spans="1:7" ht="12.75" x14ac:dyDescent="0.2">
      <c r="A38" s="14"/>
      <c r="B38" s="15" t="s">
        <v>45</v>
      </c>
      <c r="C38" s="16"/>
      <c r="D38" s="16"/>
      <c r="E38" s="16"/>
      <c r="F38" s="16"/>
      <c r="G38" s="17">
        <f>SUM(G31:G37)</f>
        <v>0</v>
      </c>
    </row>
    <row r="40" spans="1:7" ht="12.75" x14ac:dyDescent="0.2">
      <c r="A40" s="14"/>
      <c r="B40" s="15" t="s">
        <v>46</v>
      </c>
      <c r="C40" s="16"/>
      <c r="D40" s="16"/>
      <c r="E40" s="16"/>
      <c r="F40" s="16"/>
      <c r="G40" s="17">
        <f>G38</f>
        <v>0</v>
      </c>
    </row>
    <row r="43" spans="1:7" s="1" customFormat="1" ht="15.75" customHeight="1" x14ac:dyDescent="0.3">
      <c r="A43" s="3" t="s">
        <v>47</v>
      </c>
      <c r="B43" s="4" t="s">
        <v>48</v>
      </c>
      <c r="C43" s="5"/>
      <c r="D43" s="5"/>
      <c r="E43" s="6"/>
      <c r="F43" s="6"/>
      <c r="G43" s="7"/>
    </row>
    <row r="46" spans="1:7" s="1" customFormat="1" ht="15.75" customHeight="1" x14ac:dyDescent="0.3">
      <c r="A46" s="3" t="s">
        <v>49</v>
      </c>
      <c r="B46" s="4" t="s">
        <v>50</v>
      </c>
      <c r="C46" s="5"/>
      <c r="D46" s="5"/>
      <c r="E46" s="6"/>
      <c r="F46" s="6"/>
      <c r="G46" s="7"/>
    </row>
    <row r="48" spans="1:7" s="1" customFormat="1" x14ac:dyDescent="0.3">
      <c r="A48" s="8" t="s">
        <v>51</v>
      </c>
      <c r="B48" s="9" t="s">
        <v>52</v>
      </c>
      <c r="C48" s="10"/>
      <c r="D48" s="10"/>
      <c r="E48" s="11"/>
      <c r="F48" s="11"/>
      <c r="G48" s="11"/>
    </row>
    <row r="49" spans="1:7" s="1" customFormat="1" x14ac:dyDescent="0.3">
      <c r="A49" s="8" t="s">
        <v>53</v>
      </c>
      <c r="B49" s="9" t="s">
        <v>54</v>
      </c>
      <c r="C49" s="10"/>
      <c r="D49" s="10"/>
      <c r="E49" s="11"/>
      <c r="F49" s="11"/>
      <c r="G49" s="11"/>
    </row>
    <row r="50" spans="1:7" s="1" customFormat="1" ht="27" customHeight="1" x14ac:dyDescent="0.3">
      <c r="A50" s="8" t="s">
        <v>55</v>
      </c>
      <c r="B50" s="9" t="s">
        <v>56</v>
      </c>
      <c r="C50" s="10"/>
      <c r="D50" s="10"/>
      <c r="E50" s="11"/>
      <c r="F50" s="11"/>
      <c r="G50" s="11"/>
    </row>
    <row r="51" spans="1:7" s="1" customFormat="1" ht="27" customHeight="1" x14ac:dyDescent="0.3">
      <c r="A51" s="8" t="s">
        <v>57</v>
      </c>
      <c r="B51" s="9" t="s">
        <v>56</v>
      </c>
      <c r="C51" s="10"/>
      <c r="D51" s="10"/>
      <c r="E51" s="11"/>
      <c r="F51" s="11"/>
      <c r="G51" s="11"/>
    </row>
    <row r="52" spans="1:7" s="1" customFormat="1" x14ac:dyDescent="0.3">
      <c r="A52" s="8" t="s">
        <v>58</v>
      </c>
      <c r="B52" s="9" t="s">
        <v>59</v>
      </c>
      <c r="C52" s="10"/>
      <c r="D52" s="10"/>
      <c r="E52" s="11"/>
      <c r="F52" s="11"/>
      <c r="G52" s="11"/>
    </row>
    <row r="53" spans="1:7" s="1" customFormat="1" ht="40.5" customHeight="1" x14ac:dyDescent="0.3">
      <c r="A53" s="8" t="s">
        <v>60</v>
      </c>
      <c r="B53" s="9" t="s">
        <v>61</v>
      </c>
      <c r="C53" s="10" t="s">
        <v>43</v>
      </c>
      <c r="D53" s="10" t="s">
        <v>44</v>
      </c>
      <c r="E53" s="12">
        <v>1</v>
      </c>
      <c r="F53" s="35"/>
      <c r="G53" s="11" t="s">
        <v>62</v>
      </c>
    </row>
    <row r="54" spans="1:7" s="1" customFormat="1" ht="27" customHeight="1" x14ac:dyDescent="0.3">
      <c r="A54" s="8" t="s">
        <v>63</v>
      </c>
      <c r="B54" s="9" t="s">
        <v>64</v>
      </c>
      <c r="C54" s="10" t="s">
        <v>43</v>
      </c>
      <c r="D54" s="10" t="s">
        <v>44</v>
      </c>
      <c r="E54" s="12">
        <v>1</v>
      </c>
      <c r="F54" s="35"/>
      <c r="G54" s="13">
        <f t="shared" ref="G54:G63" si="0">ROUND(E54*F54,2)</f>
        <v>0</v>
      </c>
    </row>
    <row r="55" spans="1:7" s="1" customFormat="1" ht="27" customHeight="1" x14ac:dyDescent="0.3">
      <c r="A55" s="8" t="s">
        <v>65</v>
      </c>
      <c r="B55" s="9" t="s">
        <v>66</v>
      </c>
      <c r="C55" s="10" t="s">
        <v>43</v>
      </c>
      <c r="D55" s="10" t="s">
        <v>44</v>
      </c>
      <c r="E55" s="12">
        <v>1</v>
      </c>
      <c r="F55" s="35"/>
      <c r="G55" s="13">
        <f t="shared" si="0"/>
        <v>0</v>
      </c>
    </row>
    <row r="56" spans="1:7" s="1" customFormat="1" x14ac:dyDescent="0.3">
      <c r="A56" s="8" t="s">
        <v>67</v>
      </c>
      <c r="B56" s="9" t="s">
        <v>68</v>
      </c>
      <c r="C56" s="10" t="s">
        <v>43</v>
      </c>
      <c r="D56" s="10" t="s">
        <v>44</v>
      </c>
      <c r="E56" s="12">
        <v>1</v>
      </c>
      <c r="F56" s="35"/>
      <c r="G56" s="13">
        <f t="shared" si="0"/>
        <v>0</v>
      </c>
    </row>
    <row r="57" spans="1:7" s="1" customFormat="1" ht="27" customHeight="1" x14ac:dyDescent="0.3">
      <c r="A57" s="8" t="s">
        <v>69</v>
      </c>
      <c r="B57" s="9" t="s">
        <v>70</v>
      </c>
      <c r="C57" s="10" t="s">
        <v>43</v>
      </c>
      <c r="D57" s="10" t="s">
        <v>44</v>
      </c>
      <c r="E57" s="12">
        <v>1</v>
      </c>
      <c r="F57" s="35"/>
      <c r="G57" s="13">
        <f t="shared" si="0"/>
        <v>0</v>
      </c>
    </row>
    <row r="58" spans="1:7" s="1" customFormat="1" x14ac:dyDescent="0.3">
      <c r="A58" s="8" t="s">
        <v>71</v>
      </c>
      <c r="B58" s="9" t="s">
        <v>72</v>
      </c>
      <c r="C58" s="10" t="s">
        <v>43</v>
      </c>
      <c r="D58" s="10" t="s">
        <v>44</v>
      </c>
      <c r="E58" s="12">
        <v>1</v>
      </c>
      <c r="F58" s="35"/>
      <c r="G58" s="13">
        <f t="shared" si="0"/>
        <v>0</v>
      </c>
    </row>
    <row r="59" spans="1:7" s="1" customFormat="1" ht="27" customHeight="1" x14ac:dyDescent="0.3">
      <c r="A59" s="8" t="s">
        <v>73</v>
      </c>
      <c r="B59" s="9" t="s">
        <v>74</v>
      </c>
      <c r="C59" s="10" t="s">
        <v>43</v>
      </c>
      <c r="D59" s="10" t="s">
        <v>44</v>
      </c>
      <c r="E59" s="12">
        <v>1</v>
      </c>
      <c r="F59" s="35"/>
      <c r="G59" s="13">
        <f t="shared" si="0"/>
        <v>0</v>
      </c>
    </row>
    <row r="60" spans="1:7" s="1" customFormat="1" ht="27" customHeight="1" x14ac:dyDescent="0.3">
      <c r="A60" s="8" t="s">
        <v>75</v>
      </c>
      <c r="B60" s="9" t="s">
        <v>76</v>
      </c>
      <c r="C60" s="10" t="s">
        <v>43</v>
      </c>
      <c r="D60" s="10" t="s">
        <v>44</v>
      </c>
      <c r="E60" s="12">
        <v>1</v>
      </c>
      <c r="F60" s="35"/>
      <c r="G60" s="13">
        <f t="shared" si="0"/>
        <v>0</v>
      </c>
    </row>
    <row r="61" spans="1:7" s="1" customFormat="1" x14ac:dyDescent="0.3">
      <c r="A61" s="8" t="s">
        <v>77</v>
      </c>
      <c r="B61" s="9" t="s">
        <v>78</v>
      </c>
      <c r="C61" s="10" t="s">
        <v>43</v>
      </c>
      <c r="D61" s="10" t="s">
        <v>44</v>
      </c>
      <c r="E61" s="12">
        <v>1</v>
      </c>
      <c r="F61" s="35"/>
      <c r="G61" s="13">
        <f t="shared" si="0"/>
        <v>0</v>
      </c>
    </row>
    <row r="62" spans="1:7" s="1" customFormat="1" x14ac:dyDescent="0.3">
      <c r="A62" s="8" t="s">
        <v>79</v>
      </c>
      <c r="B62" s="9" t="s">
        <v>80</v>
      </c>
      <c r="C62" s="10" t="s">
        <v>43</v>
      </c>
      <c r="D62" s="10" t="s">
        <v>44</v>
      </c>
      <c r="E62" s="12">
        <v>1</v>
      </c>
      <c r="F62" s="35"/>
      <c r="G62" s="13">
        <f t="shared" si="0"/>
        <v>0</v>
      </c>
    </row>
    <row r="63" spans="1:7" s="1" customFormat="1" x14ac:dyDescent="0.3">
      <c r="A63" s="8" t="s">
        <v>81</v>
      </c>
      <c r="B63" s="9" t="s">
        <v>82</v>
      </c>
      <c r="C63" s="10" t="s">
        <v>43</v>
      </c>
      <c r="D63" s="10" t="s">
        <v>44</v>
      </c>
      <c r="E63" s="12">
        <v>1</v>
      </c>
      <c r="F63" s="35"/>
      <c r="G63" s="13">
        <f t="shared" si="0"/>
        <v>0</v>
      </c>
    </row>
    <row r="64" spans="1:7" s="1" customFormat="1" x14ac:dyDescent="0.3">
      <c r="A64" s="8" t="s">
        <v>83</v>
      </c>
      <c r="B64" s="9" t="s">
        <v>84</v>
      </c>
      <c r="C64" s="10"/>
      <c r="D64" s="10"/>
      <c r="E64" s="11"/>
      <c r="F64" s="11"/>
      <c r="G64" s="11"/>
    </row>
    <row r="65" spans="1:7" s="1" customFormat="1" x14ac:dyDescent="0.3">
      <c r="A65" s="8" t="s">
        <v>85</v>
      </c>
      <c r="B65" s="9" t="s">
        <v>86</v>
      </c>
      <c r="C65" s="10"/>
      <c r="D65" s="10"/>
      <c r="E65" s="11"/>
      <c r="F65" s="11"/>
      <c r="G65" s="11"/>
    </row>
    <row r="66" spans="1:7" s="1" customFormat="1" ht="27" customHeight="1" x14ac:dyDescent="0.3">
      <c r="A66" s="8" t="s">
        <v>87</v>
      </c>
      <c r="B66" s="9" t="s">
        <v>88</v>
      </c>
      <c r="C66" s="10"/>
      <c r="D66" s="10"/>
      <c r="E66" s="11"/>
      <c r="F66" s="11"/>
      <c r="G66" s="11"/>
    </row>
    <row r="67" spans="1:7" s="1" customFormat="1" ht="27" customHeight="1" x14ac:dyDescent="0.3">
      <c r="A67" s="8" t="s">
        <v>89</v>
      </c>
      <c r="B67" s="9" t="s">
        <v>88</v>
      </c>
      <c r="C67" s="10"/>
      <c r="D67" s="10"/>
      <c r="E67" s="11"/>
      <c r="F67" s="11"/>
      <c r="G67" s="11"/>
    </row>
    <row r="68" spans="1:7" s="1" customFormat="1" x14ac:dyDescent="0.3">
      <c r="A68" s="8" t="s">
        <v>90</v>
      </c>
      <c r="B68" s="9" t="s">
        <v>59</v>
      </c>
      <c r="C68" s="10"/>
      <c r="D68" s="10"/>
      <c r="E68" s="11"/>
      <c r="F68" s="11"/>
      <c r="G68" s="11"/>
    </row>
    <row r="69" spans="1:7" s="1" customFormat="1" ht="40.5" customHeight="1" x14ac:dyDescent="0.3">
      <c r="A69" s="8" t="s">
        <v>91</v>
      </c>
      <c r="B69" s="9" t="s">
        <v>92</v>
      </c>
      <c r="C69" s="10" t="s">
        <v>43</v>
      </c>
      <c r="D69" s="10" t="s">
        <v>44</v>
      </c>
      <c r="E69" s="12">
        <v>1</v>
      </c>
      <c r="F69" s="35"/>
      <c r="G69" s="11" t="s">
        <v>62</v>
      </c>
    </row>
    <row r="70" spans="1:7" s="1" customFormat="1" x14ac:dyDescent="0.3">
      <c r="A70" s="8" t="s">
        <v>93</v>
      </c>
      <c r="B70" s="9" t="s">
        <v>94</v>
      </c>
      <c r="C70" s="10" t="s">
        <v>43</v>
      </c>
      <c r="D70" s="10" t="s">
        <v>44</v>
      </c>
      <c r="E70" s="12">
        <v>1</v>
      </c>
      <c r="F70" s="35"/>
      <c r="G70" s="13">
        <f>ROUND(E70*F70,2)</f>
        <v>0</v>
      </c>
    </row>
    <row r="71" spans="1:7" s="1" customFormat="1" x14ac:dyDescent="0.3">
      <c r="A71" s="8" t="s">
        <v>95</v>
      </c>
      <c r="B71" s="9" t="s">
        <v>96</v>
      </c>
      <c r="C71" s="10" t="s">
        <v>43</v>
      </c>
      <c r="D71" s="10" t="s">
        <v>44</v>
      </c>
      <c r="E71" s="12">
        <v>1</v>
      </c>
      <c r="F71" s="35"/>
      <c r="G71" s="13">
        <f>ROUND(E71*F71,2)</f>
        <v>0</v>
      </c>
    </row>
    <row r="72" spans="1:7" s="1" customFormat="1" ht="27" customHeight="1" x14ac:dyDescent="0.3">
      <c r="A72" s="8" t="s">
        <v>97</v>
      </c>
      <c r="B72" s="9" t="s">
        <v>98</v>
      </c>
      <c r="C72" s="10" t="s">
        <v>43</v>
      </c>
      <c r="D72" s="10" t="s">
        <v>44</v>
      </c>
      <c r="E72" s="12">
        <v>1</v>
      </c>
      <c r="F72" s="35"/>
      <c r="G72" s="13">
        <f>ROUND(E72*F72,2)</f>
        <v>0</v>
      </c>
    </row>
    <row r="73" spans="1:7" s="1" customFormat="1" x14ac:dyDescent="0.3">
      <c r="A73" s="8" t="s">
        <v>99</v>
      </c>
      <c r="B73" s="9" t="s">
        <v>100</v>
      </c>
      <c r="C73" s="10"/>
      <c r="D73" s="10"/>
      <c r="E73" s="11"/>
      <c r="F73" s="11"/>
      <c r="G73" s="11"/>
    </row>
    <row r="74" spans="1:7" s="1" customFormat="1" x14ac:dyDescent="0.3">
      <c r="A74" s="8" t="s">
        <v>101</v>
      </c>
      <c r="B74" s="9" t="s">
        <v>102</v>
      </c>
      <c r="C74" s="10"/>
      <c r="D74" s="10"/>
      <c r="E74" s="11"/>
      <c r="F74" s="11"/>
      <c r="G74" s="11"/>
    </row>
    <row r="75" spans="1:7" s="1" customFormat="1" ht="27" customHeight="1" x14ac:dyDescent="0.3">
      <c r="A75" s="8" t="s">
        <v>103</v>
      </c>
      <c r="B75" s="9" t="s">
        <v>104</v>
      </c>
      <c r="C75" s="10"/>
      <c r="D75" s="10"/>
      <c r="E75" s="11"/>
      <c r="F75" s="11"/>
      <c r="G75" s="11"/>
    </row>
    <row r="76" spans="1:7" s="1" customFormat="1" ht="27" customHeight="1" x14ac:dyDescent="0.3">
      <c r="A76" s="8" t="s">
        <v>105</v>
      </c>
      <c r="B76" s="9" t="s">
        <v>106</v>
      </c>
      <c r="C76" s="10"/>
      <c r="D76" s="10"/>
      <c r="E76" s="11"/>
      <c r="F76" s="11"/>
      <c r="G76" s="11"/>
    </row>
    <row r="77" spans="1:7" s="1" customFormat="1" x14ac:dyDescent="0.3">
      <c r="A77" s="8" t="s">
        <v>107</v>
      </c>
      <c r="B77" s="9" t="s">
        <v>108</v>
      </c>
      <c r="C77" s="10" t="s">
        <v>109</v>
      </c>
      <c r="D77" s="10" t="s">
        <v>110</v>
      </c>
      <c r="E77" s="13">
        <v>1</v>
      </c>
      <c r="F77" s="35"/>
      <c r="G77" s="13">
        <f>ROUND(E77*F77,2)</f>
        <v>0</v>
      </c>
    </row>
    <row r="78" spans="1:7" s="1" customFormat="1" x14ac:dyDescent="0.3">
      <c r="A78" s="8" t="s">
        <v>111</v>
      </c>
      <c r="B78" s="9" t="s">
        <v>112</v>
      </c>
      <c r="C78" s="10"/>
      <c r="D78" s="10"/>
      <c r="E78" s="11"/>
      <c r="F78" s="11"/>
      <c r="G78" s="11"/>
    </row>
    <row r="79" spans="1:7" s="1" customFormat="1" x14ac:dyDescent="0.3">
      <c r="A79" s="8" t="s">
        <v>113</v>
      </c>
      <c r="B79" s="9" t="s">
        <v>114</v>
      </c>
      <c r="C79" s="10"/>
      <c r="D79" s="10"/>
      <c r="E79" s="11"/>
      <c r="F79" s="11"/>
      <c r="G79" s="11"/>
    </row>
    <row r="80" spans="1:7" s="1" customFormat="1" x14ac:dyDescent="0.3">
      <c r="A80" s="8" t="s">
        <v>115</v>
      </c>
      <c r="B80" s="9" t="s">
        <v>116</v>
      </c>
      <c r="C80" s="10"/>
      <c r="D80" s="10"/>
      <c r="E80" s="11"/>
      <c r="F80" s="11"/>
      <c r="G80" s="11"/>
    </row>
    <row r="81" spans="1:7" s="1" customFormat="1" ht="27" customHeight="1" x14ac:dyDescent="0.3">
      <c r="A81" s="8" t="s">
        <v>117</v>
      </c>
      <c r="B81" s="9" t="s">
        <v>118</v>
      </c>
      <c r="C81" s="10"/>
      <c r="D81" s="10"/>
      <c r="E81" s="11"/>
      <c r="F81" s="11"/>
      <c r="G81" s="11"/>
    </row>
    <row r="82" spans="1:7" s="1" customFormat="1" x14ac:dyDescent="0.3">
      <c r="A82" s="8" t="s">
        <v>119</v>
      </c>
      <c r="B82" s="9" t="s">
        <v>120</v>
      </c>
      <c r="C82" s="10" t="s">
        <v>109</v>
      </c>
      <c r="D82" s="10" t="s">
        <v>110</v>
      </c>
      <c r="E82" s="13">
        <v>5</v>
      </c>
      <c r="F82" s="35"/>
      <c r="G82" s="13">
        <f>ROUND(E82*F82,2)</f>
        <v>0</v>
      </c>
    </row>
    <row r="83" spans="1:7" s="1" customFormat="1" ht="27" customHeight="1" x14ac:dyDescent="0.3">
      <c r="A83" s="8" t="s">
        <v>121</v>
      </c>
      <c r="B83" s="9" t="s">
        <v>122</v>
      </c>
      <c r="C83" s="10"/>
      <c r="D83" s="10"/>
      <c r="E83" s="11"/>
      <c r="F83" s="11"/>
      <c r="G83" s="11"/>
    </row>
    <row r="84" spans="1:7" s="1" customFormat="1" x14ac:dyDescent="0.3">
      <c r="A84" s="8" t="s">
        <v>123</v>
      </c>
      <c r="B84" s="9" t="s">
        <v>124</v>
      </c>
      <c r="C84" s="10"/>
      <c r="D84" s="10"/>
      <c r="E84" s="11"/>
      <c r="F84" s="11"/>
      <c r="G84" s="11"/>
    </row>
    <row r="85" spans="1:7" s="1" customFormat="1" x14ac:dyDescent="0.3">
      <c r="A85" s="8" t="s">
        <v>125</v>
      </c>
      <c r="B85" s="9" t="s">
        <v>126</v>
      </c>
      <c r="C85" s="10"/>
      <c r="D85" s="10"/>
      <c r="E85" s="11"/>
      <c r="F85" s="11"/>
      <c r="G85" s="11"/>
    </row>
    <row r="86" spans="1:7" s="1" customFormat="1" x14ac:dyDescent="0.3">
      <c r="A86" s="8" t="s">
        <v>127</v>
      </c>
      <c r="B86" s="9" t="s">
        <v>126</v>
      </c>
      <c r="C86" s="10"/>
      <c r="D86" s="10"/>
      <c r="E86" s="11"/>
      <c r="F86" s="11"/>
      <c r="G86" s="11"/>
    </row>
    <row r="87" spans="1:7" s="1" customFormat="1" x14ac:dyDescent="0.3">
      <c r="A87" s="8" t="s">
        <v>128</v>
      </c>
      <c r="B87" s="9" t="s">
        <v>126</v>
      </c>
      <c r="C87" s="10" t="s">
        <v>129</v>
      </c>
      <c r="D87" s="10"/>
      <c r="E87" s="11"/>
      <c r="F87" s="11"/>
      <c r="G87" s="11"/>
    </row>
    <row r="88" spans="1:7" s="1" customFormat="1" x14ac:dyDescent="0.3">
      <c r="A88" s="8" t="s">
        <v>130</v>
      </c>
      <c r="B88" s="9" t="s">
        <v>131</v>
      </c>
      <c r="C88" s="10"/>
      <c r="D88" s="10"/>
      <c r="E88" s="11"/>
      <c r="F88" s="11"/>
      <c r="G88" s="11"/>
    </row>
    <row r="89" spans="1:7" s="1" customFormat="1" x14ac:dyDescent="0.3">
      <c r="A89" s="8" t="s">
        <v>132</v>
      </c>
      <c r="B89" s="9" t="s">
        <v>133</v>
      </c>
      <c r="C89" s="10"/>
      <c r="D89" s="10"/>
      <c r="E89" s="11"/>
      <c r="F89" s="11"/>
      <c r="G89" s="11"/>
    </row>
    <row r="90" spans="1:7" s="1" customFormat="1" x14ac:dyDescent="0.3">
      <c r="A90" s="8" t="s">
        <v>134</v>
      </c>
      <c r="B90" s="9" t="s">
        <v>133</v>
      </c>
      <c r="C90" s="10"/>
      <c r="D90" s="10"/>
      <c r="E90" s="11"/>
      <c r="F90" s="11"/>
      <c r="G90" s="11"/>
    </row>
    <row r="91" spans="1:7" s="1" customFormat="1" x14ac:dyDescent="0.3">
      <c r="A91" s="8" t="s">
        <v>135</v>
      </c>
      <c r="B91" s="9" t="s">
        <v>136</v>
      </c>
      <c r="C91" s="10" t="s">
        <v>129</v>
      </c>
      <c r="D91" s="10"/>
      <c r="E91" s="11"/>
      <c r="F91" s="11"/>
      <c r="G91" s="11"/>
    </row>
    <row r="92" spans="1:7" s="1" customFormat="1" x14ac:dyDescent="0.3">
      <c r="A92" s="8" t="s">
        <v>137</v>
      </c>
      <c r="B92" s="9" t="s">
        <v>138</v>
      </c>
      <c r="C92" s="10"/>
      <c r="D92" s="10"/>
      <c r="E92" s="11"/>
      <c r="F92" s="11"/>
      <c r="G92" s="11"/>
    </row>
    <row r="93" spans="1:7" s="1" customFormat="1" x14ac:dyDescent="0.3">
      <c r="A93" s="8" t="s">
        <v>139</v>
      </c>
      <c r="B93" s="9" t="s">
        <v>138</v>
      </c>
      <c r="C93" s="10"/>
      <c r="D93" s="10"/>
      <c r="E93" s="11"/>
      <c r="F93" s="11"/>
      <c r="G93" s="11"/>
    </row>
    <row r="94" spans="1:7" s="1" customFormat="1" x14ac:dyDescent="0.3">
      <c r="A94" s="8" t="s">
        <v>140</v>
      </c>
      <c r="B94" s="9" t="s">
        <v>141</v>
      </c>
      <c r="C94" s="10" t="s">
        <v>129</v>
      </c>
      <c r="D94" s="10"/>
      <c r="E94" s="11"/>
      <c r="F94" s="11"/>
      <c r="G94" s="11"/>
    </row>
    <row r="95" spans="1:7" s="1" customFormat="1" ht="27" customHeight="1" x14ac:dyDescent="0.3">
      <c r="A95" s="8" t="s">
        <v>142</v>
      </c>
      <c r="B95" s="9" t="s">
        <v>143</v>
      </c>
      <c r="C95" s="10" t="s">
        <v>129</v>
      </c>
      <c r="D95" s="10"/>
      <c r="E95" s="11"/>
      <c r="F95" s="11"/>
      <c r="G95" s="11"/>
    </row>
    <row r="96" spans="1:7" ht="12.75" x14ac:dyDescent="0.2">
      <c r="A96" s="14"/>
      <c r="B96" s="15" t="s">
        <v>144</v>
      </c>
      <c r="C96" s="16"/>
      <c r="D96" s="16"/>
      <c r="E96" s="16"/>
      <c r="F96" s="16"/>
      <c r="G96" s="17">
        <f>SUM(G45:G95)</f>
        <v>0</v>
      </c>
    </row>
    <row r="99" spans="1:7" s="1" customFormat="1" ht="15.75" customHeight="1" x14ac:dyDescent="0.3">
      <c r="A99" s="3" t="s">
        <v>145</v>
      </c>
      <c r="B99" s="4" t="s">
        <v>146</v>
      </c>
      <c r="C99" s="5"/>
      <c r="D99" s="5"/>
      <c r="E99" s="6"/>
      <c r="F99" s="6"/>
      <c r="G99" s="7"/>
    </row>
    <row r="101" spans="1:7" s="1" customFormat="1" x14ac:dyDescent="0.3">
      <c r="A101" s="8" t="s">
        <v>147</v>
      </c>
      <c r="B101" s="9" t="s">
        <v>148</v>
      </c>
      <c r="C101" s="10"/>
      <c r="D101" s="10"/>
      <c r="E101" s="11"/>
      <c r="F101" s="11"/>
      <c r="G101" s="11"/>
    </row>
    <row r="102" spans="1:7" s="1" customFormat="1" x14ac:dyDescent="0.3">
      <c r="A102" s="8" t="s">
        <v>149</v>
      </c>
      <c r="B102" s="9" t="s">
        <v>150</v>
      </c>
      <c r="C102" s="10"/>
      <c r="D102" s="10"/>
      <c r="E102" s="11"/>
      <c r="F102" s="11"/>
      <c r="G102" s="11"/>
    </row>
    <row r="103" spans="1:7" s="1" customFormat="1" x14ac:dyDescent="0.3">
      <c r="A103" s="8" t="s">
        <v>151</v>
      </c>
      <c r="B103" s="9" t="s">
        <v>152</v>
      </c>
      <c r="C103" s="10"/>
      <c r="D103" s="10"/>
      <c r="E103" s="11"/>
      <c r="F103" s="11"/>
      <c r="G103" s="11"/>
    </row>
    <row r="104" spans="1:7" s="1" customFormat="1" x14ac:dyDescent="0.3">
      <c r="A104" s="8" t="s">
        <v>153</v>
      </c>
      <c r="B104" s="9" t="s">
        <v>152</v>
      </c>
      <c r="C104" s="10"/>
      <c r="D104" s="10"/>
      <c r="E104" s="11"/>
      <c r="F104" s="11"/>
      <c r="G104" s="11"/>
    </row>
    <row r="105" spans="1:7" s="1" customFormat="1" x14ac:dyDescent="0.3">
      <c r="A105" s="8" t="s">
        <v>154</v>
      </c>
      <c r="B105" s="9" t="s">
        <v>155</v>
      </c>
      <c r="C105" s="10" t="s">
        <v>129</v>
      </c>
      <c r="D105" s="10"/>
      <c r="E105" s="11"/>
      <c r="F105" s="11"/>
      <c r="G105" s="11"/>
    </row>
    <row r="106" spans="1:7" s="1" customFormat="1" x14ac:dyDescent="0.3">
      <c r="A106" s="8" t="s">
        <v>156</v>
      </c>
      <c r="B106" s="9" t="s">
        <v>157</v>
      </c>
      <c r="C106" s="10" t="s">
        <v>129</v>
      </c>
      <c r="D106" s="10"/>
      <c r="E106" s="11"/>
      <c r="F106" s="11"/>
      <c r="G106" s="11"/>
    </row>
    <row r="107" spans="1:7" s="1" customFormat="1" x14ac:dyDescent="0.3">
      <c r="A107" s="8" t="s">
        <v>158</v>
      </c>
      <c r="B107" s="9" t="s">
        <v>159</v>
      </c>
      <c r="C107" s="10"/>
      <c r="D107" s="10"/>
      <c r="E107" s="11"/>
      <c r="F107" s="11"/>
      <c r="G107" s="11"/>
    </row>
    <row r="108" spans="1:7" s="1" customFormat="1" ht="27" customHeight="1" x14ac:dyDescent="0.3">
      <c r="A108" s="8" t="s">
        <v>160</v>
      </c>
      <c r="B108" s="9" t="s">
        <v>161</v>
      </c>
      <c r="C108" s="10"/>
      <c r="D108" s="10"/>
      <c r="E108" s="11"/>
      <c r="F108" s="11"/>
      <c r="G108" s="11"/>
    </row>
    <row r="109" spans="1:7" s="1" customFormat="1" x14ac:dyDescent="0.3">
      <c r="A109" s="8" t="s">
        <v>162</v>
      </c>
      <c r="B109" s="9" t="s">
        <v>163</v>
      </c>
      <c r="C109" s="10"/>
      <c r="D109" s="10"/>
      <c r="E109" s="11"/>
      <c r="F109" s="11"/>
      <c r="G109" s="11"/>
    </row>
    <row r="110" spans="1:7" s="1" customFormat="1" x14ac:dyDescent="0.3">
      <c r="A110" s="8" t="s">
        <v>164</v>
      </c>
      <c r="B110" s="9" t="s">
        <v>163</v>
      </c>
      <c r="C110" s="10"/>
      <c r="D110" s="10"/>
      <c r="E110" s="11"/>
      <c r="F110" s="11"/>
      <c r="G110" s="11"/>
    </row>
    <row r="111" spans="1:7" s="1" customFormat="1" ht="27" customHeight="1" x14ac:dyDescent="0.3">
      <c r="A111" s="8" t="s">
        <v>165</v>
      </c>
      <c r="B111" s="9" t="s">
        <v>166</v>
      </c>
      <c r="C111" s="10" t="s">
        <v>129</v>
      </c>
      <c r="D111" s="10"/>
      <c r="E111" s="11"/>
      <c r="F111" s="11"/>
      <c r="G111" s="11"/>
    </row>
    <row r="112" spans="1:7" s="1" customFormat="1" ht="27" customHeight="1" x14ac:dyDescent="0.3">
      <c r="A112" s="8" t="s">
        <v>167</v>
      </c>
      <c r="B112" s="9" t="s">
        <v>168</v>
      </c>
      <c r="C112" s="10" t="s">
        <v>129</v>
      </c>
      <c r="D112" s="10"/>
      <c r="E112" s="11"/>
      <c r="F112" s="11"/>
      <c r="G112" s="11"/>
    </row>
    <row r="115" spans="1:7" s="1" customFormat="1" ht="15.75" customHeight="1" x14ac:dyDescent="0.3">
      <c r="A115" s="3" t="s">
        <v>169</v>
      </c>
      <c r="B115" s="4" t="s">
        <v>170</v>
      </c>
      <c r="C115" s="5"/>
      <c r="D115" s="5"/>
      <c r="E115" s="6"/>
      <c r="F115" s="6"/>
      <c r="G115" s="7"/>
    </row>
    <row r="117" spans="1:7" s="1" customFormat="1" x14ac:dyDescent="0.3">
      <c r="A117" s="8" t="s">
        <v>171</v>
      </c>
      <c r="B117" s="9" t="s">
        <v>170</v>
      </c>
      <c r="C117" s="10"/>
      <c r="D117" s="10"/>
      <c r="E117" s="11"/>
      <c r="F117" s="11"/>
      <c r="G117" s="11"/>
    </row>
    <row r="118" spans="1:7" s="1" customFormat="1" x14ac:dyDescent="0.3">
      <c r="A118" s="8" t="s">
        <v>172</v>
      </c>
      <c r="B118" s="9" t="s">
        <v>170</v>
      </c>
      <c r="C118" s="10"/>
      <c r="D118" s="10"/>
      <c r="E118" s="11"/>
      <c r="F118" s="11"/>
      <c r="G118" s="11"/>
    </row>
    <row r="119" spans="1:7" s="1" customFormat="1" x14ac:dyDescent="0.3">
      <c r="A119" s="8" t="s">
        <v>173</v>
      </c>
      <c r="B119" s="9" t="s">
        <v>170</v>
      </c>
      <c r="C119" s="10"/>
      <c r="D119" s="10"/>
      <c r="E119" s="11"/>
      <c r="F119" s="11"/>
      <c r="G119" s="11"/>
    </row>
    <row r="120" spans="1:7" s="1" customFormat="1" x14ac:dyDescent="0.3">
      <c r="A120" s="8" t="s">
        <v>174</v>
      </c>
      <c r="B120" s="9" t="s">
        <v>170</v>
      </c>
      <c r="C120" s="10"/>
      <c r="D120" s="10"/>
      <c r="E120" s="11"/>
      <c r="F120" s="11"/>
      <c r="G120" s="11"/>
    </row>
    <row r="121" spans="1:7" s="1" customFormat="1" ht="27" customHeight="1" x14ac:dyDescent="0.3">
      <c r="A121" s="8" t="s">
        <v>175</v>
      </c>
      <c r="B121" s="9" t="s">
        <v>176</v>
      </c>
      <c r="C121" s="10"/>
      <c r="D121" s="10"/>
      <c r="E121" s="11"/>
      <c r="F121" s="11"/>
      <c r="G121" s="11"/>
    </row>
    <row r="123" spans="1:7" ht="12.75" x14ac:dyDescent="0.2">
      <c r="A123" s="14"/>
      <c r="B123" s="15" t="s">
        <v>177</v>
      </c>
      <c r="C123" s="16"/>
      <c r="D123" s="16"/>
      <c r="E123" s="16"/>
      <c r="F123" s="16"/>
      <c r="G123" s="17">
        <f>G96</f>
        <v>0</v>
      </c>
    </row>
    <row r="126" spans="1:7" ht="15.75" x14ac:dyDescent="0.3">
      <c r="B126" s="18" t="s">
        <v>178</v>
      </c>
    </row>
    <row r="128" spans="1:7" ht="12.75" x14ac:dyDescent="0.2">
      <c r="A128" s="14"/>
      <c r="B128" s="15" t="s">
        <v>3</v>
      </c>
      <c r="C128" s="16"/>
      <c r="D128" s="16"/>
      <c r="E128" s="16"/>
      <c r="F128" s="16"/>
      <c r="G128" s="19" t="s">
        <v>8</v>
      </c>
    </row>
    <row r="130" spans="1:7" ht="12.75" x14ac:dyDescent="0.2">
      <c r="A130" s="20"/>
      <c r="B130" s="21" t="s">
        <v>179</v>
      </c>
      <c r="C130" s="22"/>
      <c r="D130" s="22"/>
      <c r="E130" s="22"/>
      <c r="F130" s="22"/>
      <c r="G130" s="23"/>
    </row>
    <row r="131" spans="1:7" ht="12.75" x14ac:dyDescent="0.2">
      <c r="A131" s="14"/>
      <c r="B131" s="24" t="s">
        <v>180</v>
      </c>
      <c r="C131" s="25"/>
      <c r="D131" s="25"/>
      <c r="E131" s="25"/>
      <c r="F131" s="25"/>
      <c r="G131" s="26"/>
    </row>
    <row r="132" spans="1:7" ht="12.75" x14ac:dyDescent="0.2">
      <c r="A132" s="14"/>
      <c r="B132" s="24" t="s">
        <v>181</v>
      </c>
      <c r="C132" s="25"/>
      <c r="D132" s="25"/>
      <c r="E132" s="25"/>
      <c r="F132" s="25"/>
      <c r="G132" s="26"/>
    </row>
    <row r="133" spans="1:7" ht="12.75" x14ac:dyDescent="0.2">
      <c r="A133" s="20"/>
      <c r="B133" s="21" t="s">
        <v>182</v>
      </c>
      <c r="C133" s="22"/>
      <c r="D133" s="22"/>
      <c r="E133" s="22"/>
      <c r="F133" s="22"/>
      <c r="G133" s="23">
        <f>G40</f>
        <v>0</v>
      </c>
    </row>
    <row r="134" spans="1:7" ht="12.75" x14ac:dyDescent="0.2">
      <c r="A134" s="14"/>
      <c r="B134" s="24" t="s">
        <v>183</v>
      </c>
      <c r="C134" s="25"/>
      <c r="D134" s="25"/>
      <c r="E134" s="25"/>
      <c r="F134" s="25"/>
      <c r="G134" s="26">
        <f>G38</f>
        <v>0</v>
      </c>
    </row>
    <row r="135" spans="1:7" ht="12.75" x14ac:dyDescent="0.2">
      <c r="A135" s="20"/>
      <c r="B135" s="21" t="s">
        <v>184</v>
      </c>
      <c r="C135" s="22"/>
      <c r="D135" s="22"/>
      <c r="E135" s="22"/>
      <c r="F135" s="22"/>
      <c r="G135" s="23">
        <f>G123</f>
        <v>0</v>
      </c>
    </row>
    <row r="136" spans="1:7" ht="12.75" x14ac:dyDescent="0.2">
      <c r="A136" s="14"/>
      <c r="B136" s="24" t="s">
        <v>185</v>
      </c>
      <c r="C136" s="25"/>
      <c r="D136" s="25"/>
      <c r="E136" s="25"/>
      <c r="F136" s="25"/>
      <c r="G136" s="26">
        <f>G96</f>
        <v>0</v>
      </c>
    </row>
    <row r="137" spans="1:7" ht="12.75" x14ac:dyDescent="0.2">
      <c r="A137" s="14"/>
      <c r="B137" s="24" t="s">
        <v>186</v>
      </c>
      <c r="C137" s="25"/>
      <c r="D137" s="25"/>
      <c r="E137" s="25"/>
      <c r="F137" s="25"/>
      <c r="G137" s="26"/>
    </row>
    <row r="138" spans="1:7" ht="12.75" x14ac:dyDescent="0.2">
      <c r="A138" s="14"/>
      <c r="B138" s="24" t="s">
        <v>187</v>
      </c>
      <c r="C138" s="25"/>
      <c r="D138" s="25"/>
      <c r="E138" s="25"/>
      <c r="F138" s="25"/>
      <c r="G138" s="26"/>
    </row>
    <row r="139" spans="1:7" ht="12.75" x14ac:dyDescent="0.2">
      <c r="A139" s="14"/>
      <c r="B139" s="48" t="s">
        <v>188</v>
      </c>
      <c r="C139" s="49"/>
      <c r="D139" s="49"/>
      <c r="E139" s="49"/>
      <c r="F139" s="49"/>
      <c r="G139" s="50">
        <f>G40+G123</f>
        <v>0</v>
      </c>
    </row>
    <row r="140" spans="1:7" s="1" customFormat="1" ht="14.25" customHeight="1" x14ac:dyDescent="0.3">
      <c r="A140" s="37"/>
      <c r="B140" s="38" t="s">
        <v>195</v>
      </c>
      <c r="C140" s="36"/>
      <c r="D140" s="36"/>
      <c r="E140" s="36"/>
      <c r="F140" s="36"/>
      <c r="G140" s="39">
        <f>G139*0.21</f>
        <v>0</v>
      </c>
    </row>
    <row r="141" spans="1:7" ht="15" customHeight="1" x14ac:dyDescent="0.3">
      <c r="A141" s="37"/>
      <c r="B141" s="38" t="s">
        <v>196</v>
      </c>
      <c r="C141" s="36"/>
      <c r="D141" s="36"/>
      <c r="E141" s="36"/>
      <c r="F141" s="36"/>
      <c r="G141" s="39">
        <f>SUM(G139:G140)</f>
        <v>0</v>
      </c>
    </row>
    <row r="142" spans="1:7" ht="15" customHeight="1" x14ac:dyDescent="0.35">
      <c r="A142" s="37"/>
      <c r="B142" s="40" t="s">
        <v>197</v>
      </c>
      <c r="C142" s="41"/>
      <c r="D142" s="41"/>
      <c r="E142" s="41"/>
      <c r="F142" s="42"/>
      <c r="G142" s="43"/>
    </row>
    <row r="143" spans="1:7" ht="15" customHeight="1" x14ac:dyDescent="0.3">
      <c r="B143" s="44" t="s">
        <v>198</v>
      </c>
      <c r="C143" s="45"/>
      <c r="D143" s="45"/>
      <c r="E143" s="45"/>
      <c r="F143" s="46"/>
      <c r="G143" s="47"/>
    </row>
    <row r="144" spans="1:7" s="1" customFormat="1" ht="12.75" customHeight="1" x14ac:dyDescent="0.3"/>
  </sheetData>
  <sheetProtection algorithmName="SHA-512" hashValue="qvtbsw0HeQUJRoqiT35w8hLYegwaJg9fJTbln7fAgtp2V0t/nnNPyosGx9x4XVO4LNaxc3HsDMeDvTvShInopg==" saltValue="Cc6LOmKJqBMKLsZmBsGZuQ==" spinCount="100000" sheet="1" objects="1" scenarios="1"/>
  <printOptions gridLines="1"/>
  <pageMargins left="0.70866141732283472" right="0.31496062992125984" top="0.55118110236220474" bottom="0.35433070866141736" header="0.31496062992125984" footer="0.31496062992125984"/>
  <pageSetup paperSize="9" scale="90" orientation="portrait" horizontalDpi="4294967294" verticalDpi="0" r:id="rId1"/>
  <headerFooter>
    <oddHeader>&amp;L&amp;"Arial,Gras"Bureau d'architecture MARIONEX</oddHeader>
    <oddFooter>&amp;LLOT 2 - MENUISERIES EXTERIEURES - Version du 02-03-2020&amp;R&amp;8page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JP</cp:lastModifiedBy>
  <cp:lastPrinted>2020-03-09T11:56:19Z</cp:lastPrinted>
  <dcterms:modified xsi:type="dcterms:W3CDTF">2020-03-09T11:59:05Z</dcterms:modified>
</cp:coreProperties>
</file>